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D19ED19E-710A-4500-8343-725C88222853}" xr6:coauthVersionLast="47" xr6:coauthVersionMax="47" xr10:uidLastSave="{00000000-0000-0000-0000-000000000000}"/>
  <bookViews>
    <workbookView xWindow="-108" yWindow="-108" windowWidth="23256" windowHeight="12456" xr2:uid="{00000000-000D-0000-FFFF-FFFF00000000}"/>
  </bookViews>
  <sheets>
    <sheet name="Summary" sheetId="1" r:id="rId1"/>
    <sheet name="BOQ"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 i="1" l="1"/>
  <c r="B4" i="1"/>
  <c r="F122" i="3"/>
  <c r="F121" i="3"/>
  <c r="F120" i="3"/>
  <c r="F123" i="3" s="1"/>
  <c r="F117" i="3"/>
  <c r="F116" i="3"/>
  <c r="F115" i="3"/>
  <c r="F114" i="3"/>
  <c r="F113" i="3"/>
  <c r="F112" i="3"/>
  <c r="F111" i="3"/>
  <c r="F110" i="3"/>
  <c r="F109" i="3"/>
  <c r="F106" i="3"/>
  <c r="F105" i="3"/>
  <c r="F104" i="3"/>
  <c r="F107" i="3" s="1"/>
  <c r="B16" i="1" s="1"/>
  <c r="F101" i="3"/>
  <c r="F100" i="3"/>
  <c r="F99" i="3"/>
  <c r="F98" i="3"/>
  <c r="F97" i="3"/>
  <c r="F96" i="3"/>
  <c r="F95" i="3"/>
  <c r="F94" i="3"/>
  <c r="F93" i="3"/>
  <c r="F92" i="3"/>
  <c r="F91" i="3"/>
  <c r="F90" i="3"/>
  <c r="F89" i="3"/>
  <c r="F88" i="3"/>
  <c r="F87" i="3"/>
  <c r="F86" i="3"/>
  <c r="F85" i="3"/>
  <c r="F84" i="3"/>
  <c r="F83" i="3"/>
  <c r="F82" i="3"/>
  <c r="F81" i="3"/>
  <c r="F80" i="3"/>
  <c r="F79" i="3"/>
  <c r="F76" i="3"/>
  <c r="F75" i="3"/>
  <c r="F77" i="3" s="1"/>
  <c r="B14" i="1" s="1"/>
  <c r="F72" i="3"/>
  <c r="F71" i="3"/>
  <c r="F70" i="3"/>
  <c r="F69" i="3"/>
  <c r="F68" i="3"/>
  <c r="F60" i="3"/>
  <c r="F59" i="3"/>
  <c r="F58" i="3"/>
  <c r="F57" i="3"/>
  <c r="F56" i="3"/>
  <c r="F55" i="3"/>
  <c r="F54" i="3"/>
  <c r="F53" i="3"/>
  <c r="F52" i="3"/>
  <c r="F51" i="3"/>
  <c r="F48" i="3"/>
  <c r="F47" i="3"/>
  <c r="F46" i="3"/>
  <c r="F43" i="3"/>
  <c r="F42" i="3"/>
  <c r="F41" i="3"/>
  <c r="F40" i="3"/>
  <c r="F39" i="3"/>
  <c r="F38" i="3"/>
  <c r="F37" i="3"/>
  <c r="F36" i="3"/>
  <c r="F35" i="3"/>
  <c r="F34" i="3"/>
  <c r="F33" i="3"/>
  <c r="F32" i="3"/>
  <c r="F31" i="3"/>
  <c r="F30" i="3"/>
  <c r="F29" i="3"/>
  <c r="F28" i="3"/>
  <c r="F27" i="3"/>
  <c r="F26" i="3"/>
  <c r="F25" i="3"/>
  <c r="F24" i="3"/>
  <c r="F23" i="3"/>
  <c r="F22" i="3"/>
  <c r="F21" i="3"/>
  <c r="F18" i="3"/>
  <c r="F17" i="3"/>
  <c r="F16" i="3"/>
  <c r="F15" i="3"/>
  <c r="F12" i="3"/>
  <c r="F11" i="3"/>
  <c r="F13" i="3" s="1"/>
  <c r="F8" i="3"/>
  <c r="F7" i="3"/>
  <c r="F6" i="3"/>
  <c r="F118" i="3" l="1"/>
  <c r="B17" i="1" s="1"/>
  <c r="F102" i="3"/>
  <c r="B15" i="1" s="1"/>
  <c r="F73" i="3"/>
  <c r="F19" i="3"/>
  <c r="B5" i="1" s="1"/>
  <c r="F9" i="3"/>
  <c r="F61" i="3"/>
  <c r="B8" i="1" s="1"/>
  <c r="F49" i="3"/>
  <c r="B7" i="1" s="1"/>
  <c r="F44" i="3"/>
  <c r="B6" i="1" s="1"/>
  <c r="B13" i="1" l="1"/>
  <c r="B19" i="1" s="1"/>
  <c r="F124" i="3"/>
  <c r="F62" i="3"/>
  <c r="F125" i="3" s="1"/>
  <c r="B3" i="1"/>
  <c r="B9" i="1"/>
  <c r="B20" i="1" l="1"/>
</calcChain>
</file>

<file path=xl/sharedStrings.xml><?xml version="1.0" encoding="utf-8"?>
<sst xmlns="http://schemas.openxmlformats.org/spreadsheetml/2006/main" count="231" uniqueCount="85">
  <si>
    <t>ITEMS</t>
  </si>
  <si>
    <t>UOM</t>
  </si>
  <si>
    <t>QTY</t>
  </si>
  <si>
    <t>RATE</t>
  </si>
  <si>
    <t>AMOUNT</t>
  </si>
  <si>
    <t xml:space="preserve">A. CIVIL WORKS </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</si>
  <si>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</si>
  <si>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</si>
  <si>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</si>
  <si>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TEMPERED GLASS DOOR</t>
    </r>
    <r>
      <rPr>
        <sz val="8"/>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</si>
  <si>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r>
      <t xml:space="preserve">FRAMELESS GLASS PARTITION </t>
    </r>
    <r>
      <rPr>
        <sz val="8"/>
        <rFont val="Arial Narrow"/>
        <family val="2"/>
      </rPr>
      <t>Supplying, fitting and fixing 10 mm thick clear float glass partition, upper and lower sides are fixed with 1” aluminum protector bit section, complete in all respect as per design, drawing and direction of Architect/Authority.</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</si>
  <si>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</si>
  <si>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</si>
  <si>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</si>
  <si>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</si>
  <si>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</si>
  <si>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</si>
  <si>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</si>
  <si>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</si>
  <si>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</si>
  <si>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</si>
  <si>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</si>
  <si>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t>Description</t>
  </si>
  <si>
    <t>Amount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</si>
  <si>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</si>
  <si>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THREE PHASE DIGITAL METER</t>
  </si>
  <si>
    <t>CFT</t>
  </si>
  <si>
    <r>
      <t xml:space="preserve">CEMENT PLASTER </t>
    </r>
    <r>
      <rPr>
        <sz val="8"/>
        <rFont val="Arial Narrow"/>
        <family val="2"/>
      </rPr>
      <t>Minimum 3/4” thick cement plaster [1:5] to wall/ceiling both inner and outer surface, finishing the corners and edges in/c cleaning the surface, scaffolding and curing at least for 7 days etc. complete in all respect as per design drawing and direction of Architect/Authority.</t>
    </r>
  </si>
  <si>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</si>
  <si>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</si>
  <si>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</si>
  <si>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</si>
  <si>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</si>
  <si>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</si>
  <si>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</si>
  <si>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</si>
  <si>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</si>
  <si>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</si>
  <si>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</si>
  <si>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</si>
  <si>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</si>
  <si>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</si>
  <si>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</si>
  <si>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</si>
  <si>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</si>
  <si>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</si>
  <si>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</si>
  <si>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r>
      <t>SOLID BOARD DOOR</t>
    </r>
    <r>
      <rPr>
        <sz val="8"/>
        <rFont val="Arial Narrow"/>
        <family val="2"/>
      </rPr>
      <t xml:space="preserve"> with Necessary Accessories</t>
    </r>
  </si>
  <si>
    <r>
      <t>ALUMINUM LOUVER</t>
    </r>
    <r>
      <rPr>
        <sz val="8"/>
        <rFont val="Arial Narrow"/>
        <family val="2"/>
      </rPr>
      <t xml:space="preserve"> </t>
    </r>
    <r>
      <rPr>
        <sz val="8"/>
        <rFont val="Arial Narrow"/>
        <family val="2"/>
      </rPr>
      <t>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</si>
  <si>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t>B. PAINT WORKS</t>
  </si>
  <si>
    <t xml:space="preserve">C. TILE/MARBLE &amp; FLOOR FINISH WORKS </t>
  </si>
  <si>
    <t>D. ELECTRICAL WORKS</t>
  </si>
  <si>
    <t xml:space="preserve">E. IT &amp; NETWORKING WORKS </t>
  </si>
  <si>
    <t xml:space="preserve">F. DOORS &amp; PARTITIONS </t>
  </si>
  <si>
    <r>
      <t xml:space="preserve">5” THICK BRICK WORK </t>
    </r>
    <r>
      <rPr>
        <sz val="8"/>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</si>
  <si>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</si>
  <si>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Three Phase AC power wiring</t>
  </si>
  <si>
    <t>New Network Connection</t>
  </si>
  <si>
    <t>D Type Glass Partition with Accessories</t>
  </si>
  <si>
    <t>3 Nos Tube Light Through 1 Switch</t>
  </si>
  <si>
    <t>Dismantling &amp; Site Mobilization [All Necessary Dismantling to Complete the Project like 250 SFT Brick Wall, Ceiling Works etc]</t>
  </si>
  <si>
    <r>
      <t xml:space="preserve">R.C.C  WORK [MAN HOLE/LINTEL/SLAB/WALL] </t>
    </r>
    <r>
      <rPr>
        <sz val="8"/>
        <rFont val="Arial Narrow"/>
        <family val="2"/>
      </rPr>
      <t>Reinforced cement concrete works (1:2:4) having minimum crushing strength 18 Mpa (cylinder) at 28 days with cement, best quality coarse sand [50% quantity of best local sand (F.M.-1.5) and 50% quantity of Sylhet sand or coarse sand of equivalent (F.M.- 2.5)] picked jhama chips including breaking chips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t>
    </r>
  </si>
  <si>
    <t>Existing Rolling Shutter Repairing with Necessary Equipment [if required]</t>
  </si>
  <si>
    <t>Old Power Point Reuse</t>
  </si>
  <si>
    <t>IT Rack Opening and Refitting to a new location</t>
  </si>
  <si>
    <t>Old Network Port Reuse</t>
  </si>
  <si>
    <t>OLD GLASS DOOR OPENING &amp; REFITTING</t>
  </si>
  <si>
    <t>EXISTING GLASS PARTITION OPENING &amp; REFITTING</t>
  </si>
  <si>
    <t>SCHEDULE OF ITEM AND BILL OF QUANTITIES : RENOVATION WORKS AT BANGLA BAZAR ATM BOOTH</t>
  </si>
  <si>
    <r>
      <t xml:space="preserve">PLAIN GYPSUM / PARTEX BOARD DROP CEILING &amp; PANELING </t>
    </r>
    <r>
      <rPr>
        <sz val="8"/>
        <rFont val="Arial Narrow"/>
        <family val="2"/>
      </rPr>
      <t>Supplying, fitting and fixing false ceiling and paneling of ½” thick plain Gypsum board/Plain PARTEX board having maximum compressive pressure, suspended from existing R.C.C. ceiling of the building at a level of 8’-0” [or as per direction] height on a 2’-0” x 2’-0” grid frame work of C steel section/1½” x 2½” wooden section of best quality seasoned Garjan wood in/c anchoring the alternate junctions with 12 SWG double ply G.I. wire fixed to the ceiling by rowel plug, screws, hooks, nails etc. maintaining straight lines and desired finished level at bottom face with vertical wooden strut a required in/c making holes in slabs, or beams by electric drill machine &amp; mending good the damages if any, during execution of the work in/c cost of all materials, accessories, scaffoldings, labour for installation, screws, nails, etc, making provisions for lighting arrangement, including painting with at least 3 coats of approved colour plastic paint over a coat of priming in/c necessary sanding, putty works etc.   complete in all respect as per design, drawing and direction of Architect/Authority.</t>
    </r>
  </si>
  <si>
    <r>
      <t>BSSO DESK [2'-6" X 4'-6"]</t>
    </r>
    <r>
      <rPr>
        <sz val="8"/>
        <rFont val="Arial Narrow"/>
        <family val="2"/>
      </rPr>
      <t xml:space="preserve"> including CPU arrangement facility attached with drawer unit &amp; Key board tray complete in all respect as per design, drawing and direction of Architect/Authority. </t>
    </r>
  </si>
  <si>
    <r>
      <t xml:space="preserve">LOW HEIGHT/OVER HEAD CABINET </t>
    </r>
    <r>
      <rPr>
        <sz val="8"/>
        <rFont val="Arial Narrow"/>
        <family val="2"/>
      </rPr>
      <t>Supply, fitting &amp; fixing of low height cabinet  made of 3/4" Partex board and best quality hardware materials etc. complete in all respect as per design, drawing and direction of Architect/Authority.</t>
    </r>
  </si>
  <si>
    <r>
      <t>FULL HEIGHT CABINET</t>
    </r>
    <r>
      <rPr>
        <sz val="8"/>
        <rFont val="Arial Narrow"/>
        <family val="2"/>
      </rPr>
      <t xml:space="preserve"> Supply, fitting &amp; fixing of full height cabinet  made of  3/4" Partex board and best quality hardware materials etc. complete in all respect as per design, drawing and direction of Architect/Authority.</t>
    </r>
  </si>
  <si>
    <t xml:space="preserve">TOTAL [A] = </t>
  </si>
  <si>
    <t xml:space="preserve">TOTAL [B] = </t>
  </si>
  <si>
    <t xml:space="preserve">GRAND TOTAL [A+B] = </t>
  </si>
  <si>
    <t>C. ELECTRICAL WORKS</t>
  </si>
  <si>
    <t xml:space="preserve">D. IT &amp; NETWORKING WORKS </t>
  </si>
  <si>
    <t xml:space="preserve">E. DOORS &amp; PARTITIONS </t>
  </si>
  <si>
    <t xml:space="preserve">F. FURNITURE WORKS </t>
  </si>
  <si>
    <t>[B] SCHEDULE OF ITEM AND BILL OF QUANTITIES : RENOVATION WORKS AT BANGLA BAZAR ATM BOOTH</t>
  </si>
  <si>
    <t xml:space="preserve">Total [A] = </t>
  </si>
  <si>
    <t xml:space="preserve">Total [B] = </t>
  </si>
  <si>
    <t>F. FURNITURE WORKS</t>
  </si>
  <si>
    <t>[A] SCHEDULE OF ITEM AND BILL OF QUANTITIES : INTERIOR FIT-OUT WORKS AT BANGLA BAZAR ATM CRM BOOTH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</si>
</sst>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10"/>
      <name val="Arial"/>
      <family val="2"/>
    </font>
    <font>
      <sz val="8"/>
      <name val="Arial Narrow"/>
      <family val="2"/>
    </font>
    <font>
      <sz val="10"/>
      <name val="Lucida Sans Unicode"/>
      <family val="2"/>
    </font>
    <font>
      <b/>
      <sz val="10"/>
      <name val="Arial"/>
      <family val="2"/>
    </font>
    <font>
      <b/>
      <sz val="10"/>
      <name val="Arial Narrow"/>
      <family val="2"/>
    </font>
  </fonts>
  <fills count="7">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
      <patternFill patternType="solid">
        <fgColor rgb="FFFFFF00"/>
        <bgColor indexed="64"/>
      </patternFill>
    </fill>
  </fills>
  <borders count="26">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94">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37" fontId="4" fillId="3" borderId="7" xfId="1" applyNumberFormat="1" applyFont="1" applyFill="1" applyBorder="1" applyAlignment="1" applyProtection="1">
      <alignment horizontal="center" vertical="center" wrapText="1"/>
      <protection hidden="1"/>
    </xf>
    <xf numFmtId="165" fontId="2" fillId="0" borderId="8" xfId="1" applyNumberFormat="1" applyFont="1" applyFill="1" applyBorder="1" applyAlignment="1" applyProtection="1">
      <alignment horizontal="center" vertical="center" wrapText="1"/>
      <protection locked="0"/>
    </xf>
    <xf numFmtId="0" fontId="4" fillId="4" borderId="7" xfId="0" applyFont="1" applyFill="1" applyBorder="1" applyAlignment="1" applyProtection="1">
      <alignment horizontal="justify" vertical="center" wrapText="1"/>
      <protection locked="0"/>
    </xf>
    <xf numFmtId="0" fontId="4" fillId="0" borderId="9"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4" fillId="0" borderId="3" xfId="1" applyNumberFormat="1"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4" fontId="4" fillId="0" borderId="3" xfId="1" applyNumberFormat="1" applyFont="1" applyFill="1" applyBorder="1" applyAlignment="1" applyProtection="1">
      <alignment horizontal="center" vertical="center" wrapText="1"/>
      <protection locked="0"/>
    </xf>
    <xf numFmtId="0" fontId="4" fillId="3" borderId="3" xfId="0" applyFont="1" applyFill="1" applyBorder="1" applyAlignment="1">
      <alignment horizontal="center" vertical="center" wrapText="1"/>
    </xf>
    <xf numFmtId="0" fontId="4" fillId="0" borderId="10"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4" fillId="4" borderId="3" xfId="0" applyFont="1" applyFill="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4" fillId="0" borderId="16" xfId="1" applyNumberFormat="1" applyFont="1" applyFill="1" applyBorder="1" applyAlignment="1" applyProtection="1">
      <alignment horizontal="center" vertical="center" wrapText="1"/>
      <protection hidden="1"/>
    </xf>
    <xf numFmtId="37" fontId="2" fillId="3" borderId="17" xfId="1" applyNumberFormat="1" applyFont="1" applyFill="1" applyBorder="1" applyAlignment="1" applyProtection="1">
      <alignment horizontal="center" vertical="center" wrapText="1"/>
      <protection hidden="1"/>
    </xf>
    <xf numFmtId="37" fontId="4" fillId="0" borderId="17"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4" fillId="4" borderId="3" xfId="0" applyFont="1" applyFill="1" applyBorder="1" applyAlignment="1" applyProtection="1">
      <alignment horizontal="left" vertical="center" wrapText="1"/>
      <protection hidden="1"/>
    </xf>
    <xf numFmtId="166" fontId="4" fillId="4" borderId="3" xfId="0" applyNumberFormat="1" applyFont="1" applyFill="1" applyBorder="1" applyAlignment="1" applyProtection="1">
      <alignment horizontal="center" vertical="center" wrapText="1"/>
      <protection hidden="1"/>
    </xf>
    <xf numFmtId="0" fontId="4" fillId="4" borderId="3" xfId="0" applyFont="1" applyFill="1" applyBorder="1" applyAlignment="1" applyProtection="1">
      <alignment horizontal="justify" vertical="center" wrapText="1"/>
      <protection hidden="1"/>
    </xf>
    <xf numFmtId="0" fontId="4"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4" fillId="0" borderId="11" xfId="1" applyNumberFormat="1" applyFont="1" applyFill="1" applyBorder="1" applyAlignment="1" applyProtection="1">
      <alignment horizontal="center" vertical="center" wrapText="1"/>
      <protection hidden="1"/>
    </xf>
    <xf numFmtId="37" fontId="4" fillId="3" borderId="11" xfId="1" applyNumberFormat="1" applyFont="1" applyFill="1" applyBorder="1" applyAlignment="1" applyProtection="1">
      <alignment horizontal="center" vertical="center" wrapText="1"/>
      <protection hidden="1"/>
    </xf>
    <xf numFmtId="0" fontId="2" fillId="0" borderId="11" xfId="0" applyFont="1" applyBorder="1" applyAlignment="1" applyProtection="1">
      <alignment horizontal="justify" vertical="center" wrapText="1"/>
      <protection hidden="1"/>
    </xf>
    <xf numFmtId="0" fontId="4" fillId="0" borderId="11" xfId="0" applyFont="1" applyBorder="1" applyAlignment="1" applyProtection="1">
      <alignment horizontal="center" vertical="center" wrapText="1"/>
      <protection hidden="1"/>
    </xf>
    <xf numFmtId="0" fontId="2" fillId="0" borderId="0" xfId="0" applyFont="1" applyAlignment="1" applyProtection="1">
      <alignment horizontal="center" vertical="center" wrapText="1"/>
      <protection locked="0"/>
    </xf>
    <xf numFmtId="0" fontId="4" fillId="4" borderId="17" xfId="0" applyFont="1" applyFill="1" applyBorder="1" applyAlignment="1" applyProtection="1">
      <alignment horizontal="center" vertical="center" wrapText="1"/>
      <protection locked="0"/>
    </xf>
    <xf numFmtId="0" fontId="5" fillId="4" borderId="0" xfId="0" applyFont="1" applyFill="1" applyAlignment="1">
      <alignment horizontal="justify" vertical="top" wrapText="1"/>
    </xf>
    <xf numFmtId="43" fontId="4" fillId="4" borderId="3" xfId="1" applyFont="1" applyFill="1" applyBorder="1" applyAlignment="1">
      <alignment horizontal="center" vertical="top" wrapText="1"/>
    </xf>
    <xf numFmtId="4" fontId="4" fillId="4" borderId="3" xfId="1" applyNumberFormat="1" applyFont="1" applyFill="1" applyBorder="1" applyAlignment="1">
      <alignment horizontal="center" vertical="top" wrapText="1"/>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0" fontId="6" fillId="0" borderId="3" xfId="0" applyFont="1" applyBorder="1" applyAlignment="1">
      <alignment horizontal="right" vertical="center"/>
    </xf>
    <xf numFmtId="164" fontId="3" fillId="0" borderId="0" xfId="1" applyNumberFormat="1" applyFont="1"/>
    <xf numFmtId="0" fontId="4" fillId="0" borderId="3" xfId="0" applyFont="1" applyBorder="1" applyAlignment="1" applyProtection="1">
      <alignment horizontal="left" vertical="center" wrapText="1"/>
      <protection hidden="1"/>
    </xf>
    <xf numFmtId="164" fontId="6" fillId="0" borderId="3" xfId="1" applyNumberFormat="1" applyFont="1" applyBorder="1" applyAlignment="1">
      <alignment vertical="center"/>
    </xf>
    <xf numFmtId="0" fontId="2" fillId="0" borderId="0" xfId="0" applyFont="1" applyAlignment="1" applyProtection="1">
      <alignment horizontal="justify" vertical="center" wrapText="1"/>
      <protection hidden="1"/>
    </xf>
    <xf numFmtId="0" fontId="2" fillId="3" borderId="7" xfId="0" applyFont="1" applyFill="1" applyBorder="1" applyAlignment="1">
      <alignment horizontal="justify" vertical="top" wrapText="1"/>
    </xf>
    <xf numFmtId="43" fontId="0" fillId="0" borderId="0" xfId="1" applyFont="1"/>
    <xf numFmtId="43" fontId="2" fillId="3" borderId="7" xfId="1" applyFont="1" applyFill="1" applyBorder="1" applyAlignment="1">
      <alignment horizontal="center" vertical="center" wrapText="1"/>
    </xf>
    <xf numFmtId="43" fontId="4" fillId="3" borderId="7" xfId="1"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7" xfId="1" applyNumberFormat="1" applyFont="1" applyFill="1" applyBorder="1" applyAlignment="1">
      <alignment horizontal="center" vertical="center" wrapText="1"/>
    </xf>
    <xf numFmtId="4" fontId="4" fillId="3" borderId="7" xfId="1" applyNumberFormat="1" applyFont="1" applyFill="1" applyBorder="1" applyAlignment="1">
      <alignment horizontal="center" vertical="center" wrapText="1"/>
    </xf>
    <xf numFmtId="43" fontId="0" fillId="0" borderId="0" xfId="0" applyNumberFormat="1"/>
    <xf numFmtId="0" fontId="2" fillId="0" borderId="0" xfId="0" applyFont="1" applyAlignment="1" applyProtection="1">
      <alignment horizontal="right" vertical="center" wrapText="1"/>
      <protection hidden="1"/>
    </xf>
    <xf numFmtId="164" fontId="2" fillId="0" borderId="0" xfId="1" applyNumberFormat="1" applyFont="1" applyFill="1" applyBorder="1" applyAlignment="1" applyProtection="1">
      <alignment horizontal="center" vertical="center" wrapText="1"/>
      <protection locked="0"/>
    </xf>
    <xf numFmtId="164" fontId="2" fillId="6" borderId="3" xfId="1" applyNumberFormat="1" applyFont="1" applyFill="1" applyBorder="1" applyAlignment="1" applyProtection="1">
      <alignment horizontal="center" vertical="center" wrapText="1"/>
      <protection locked="0"/>
    </xf>
    <xf numFmtId="0" fontId="2" fillId="3" borderId="3" xfId="0" applyFont="1" applyFill="1" applyBorder="1" applyAlignment="1">
      <alignment horizontal="justify" vertical="top" wrapText="1"/>
    </xf>
    <xf numFmtId="0" fontId="4" fillId="3" borderId="3" xfId="1" applyNumberFormat="1" applyFont="1" applyFill="1" applyBorder="1" applyAlignment="1">
      <alignment horizontal="center" vertical="center" wrapText="1"/>
    </xf>
    <xf numFmtId="4" fontId="4" fillId="3" borderId="3" xfId="1" applyNumberFormat="1" applyFont="1" applyFill="1" applyBorder="1" applyAlignment="1">
      <alignment horizontal="center" vertical="center" wrapText="1"/>
    </xf>
    <xf numFmtId="0" fontId="6" fillId="6" borderId="3" xfId="0" applyFont="1" applyFill="1" applyBorder="1" applyAlignment="1">
      <alignment horizontal="right" vertical="center"/>
    </xf>
    <xf numFmtId="164" fontId="6" fillId="6" borderId="3" xfId="1" applyNumberFormat="1" applyFont="1" applyFill="1" applyBorder="1" applyAlignment="1">
      <alignment vertical="center"/>
    </xf>
    <xf numFmtId="0" fontId="7" fillId="5" borderId="3" xfId="0" applyFont="1" applyFill="1" applyBorder="1" applyAlignment="1">
      <alignment horizontal="center" vertical="center" wrapText="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5" borderId="0" xfId="0" applyFont="1" applyFill="1" applyAlignment="1" applyProtection="1">
      <alignment horizontal="center" vertical="center" wrapText="1"/>
      <protection locked="0"/>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2" fillId="0" borderId="24"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5" xfId="0" applyFont="1" applyBorder="1" applyAlignment="1" applyProtection="1">
      <alignment horizontal="right" vertical="center" wrapText="1"/>
      <protection hidden="1"/>
    </xf>
    <xf numFmtId="0" fontId="2" fillId="0" borderId="5"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4"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hidden="1"/>
    </xf>
    <xf numFmtId="0" fontId="2" fillId="0" borderId="21" xfId="0" applyFont="1" applyBorder="1" applyAlignment="1" applyProtection="1">
      <alignment horizontal="right" vertical="center" wrapText="1"/>
      <protection hidden="1"/>
    </xf>
    <xf numFmtId="0" fontId="2" fillId="0" borderId="14"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23" xfId="0" applyFont="1" applyBorder="1" applyAlignment="1" applyProtection="1">
      <alignment horizontal="right" vertical="center" wrapText="1"/>
      <protection hidden="1"/>
    </xf>
    <xf numFmtId="0" fontId="2" fillId="4" borderId="3" xfId="0" applyFont="1" applyFill="1" applyBorder="1" applyAlignment="1">
      <alignment horizontal="left" vertical="top" wrapText="1"/>
    </xf>
    <xf numFmtId="0" fontId="2" fillId="3" borderId="22"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6" borderId="4" xfId="0" applyFont="1" applyFill="1" applyBorder="1" applyAlignment="1" applyProtection="1">
      <alignment horizontal="right" vertical="center" wrapText="1"/>
      <protection hidden="1"/>
    </xf>
    <xf numFmtId="0" fontId="2" fillId="6" borderId="20" xfId="0" applyFont="1" applyFill="1" applyBorder="1" applyAlignment="1" applyProtection="1">
      <alignment horizontal="right" vertical="center" wrapText="1"/>
      <protection hidden="1"/>
    </xf>
    <xf numFmtId="0" fontId="2" fillId="6" borderId="21" xfId="0" applyFont="1" applyFill="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0"/>
  <sheetViews>
    <sheetView tabSelected="1" workbookViewId="0">
      <selection activeCell="A2" sqref="A2"/>
    </sheetView>
  </sheetViews>
  <sheetFormatPr defaultRowHeight="14.4" x14ac:dyDescent="0.3"/>
  <cols>
    <col min="1" max="1" width="39.77734375" bestFit="1" customWidth="1"/>
    <col min="2" max="2" width="31.21875" style="48" customWidth="1"/>
  </cols>
  <sheetData>
    <row r="1" spans="1:2" ht="30" customHeight="1" x14ac:dyDescent="0.3">
      <c r="A1" s="68" t="s">
        <v>84</v>
      </c>
      <c r="B1" s="68"/>
    </row>
    <row r="2" spans="1:2" ht="15" customHeight="1" x14ac:dyDescent="0.3">
      <c r="A2" s="44" t="s">
        <v>22</v>
      </c>
      <c r="B2" s="45" t="s">
        <v>23</v>
      </c>
    </row>
    <row r="3" spans="1:2" ht="15" customHeight="1" x14ac:dyDescent="0.3">
      <c r="A3" s="46" t="s">
        <v>5</v>
      </c>
      <c r="B3" s="50">
        <f>BOQ!F9</f>
        <v>0</v>
      </c>
    </row>
    <row r="4" spans="1:2" ht="15" customHeight="1" x14ac:dyDescent="0.3">
      <c r="A4" s="46" t="s">
        <v>49</v>
      </c>
      <c r="B4" s="50">
        <f>BOQ!F13</f>
        <v>0</v>
      </c>
    </row>
    <row r="5" spans="1:2" ht="15" customHeight="1" x14ac:dyDescent="0.3">
      <c r="A5" s="46" t="s">
        <v>50</v>
      </c>
      <c r="B5" s="50">
        <f>BOQ!F19</f>
        <v>0</v>
      </c>
    </row>
    <row r="6" spans="1:2" ht="15" customHeight="1" x14ac:dyDescent="0.3">
      <c r="A6" s="46" t="s">
        <v>51</v>
      </c>
      <c r="B6" s="50">
        <f>BOQ!F44</f>
        <v>0</v>
      </c>
    </row>
    <row r="7" spans="1:2" ht="15" customHeight="1" x14ac:dyDescent="0.3">
      <c r="A7" s="46" t="s">
        <v>52</v>
      </c>
      <c r="B7" s="50">
        <f>BOQ!F49</f>
        <v>0</v>
      </c>
    </row>
    <row r="8" spans="1:2" ht="15" customHeight="1" x14ac:dyDescent="0.3">
      <c r="A8" s="46" t="s">
        <v>53</v>
      </c>
      <c r="B8" s="50">
        <f>BOQ!F61</f>
        <v>0</v>
      </c>
    </row>
    <row r="9" spans="1:2" ht="15" customHeight="1" x14ac:dyDescent="0.3">
      <c r="A9" s="47" t="s">
        <v>81</v>
      </c>
      <c r="B9" s="50">
        <f>SUM(B3:B8)</f>
        <v>0</v>
      </c>
    </row>
    <row r="11" spans="1:2" ht="30" customHeight="1" x14ac:dyDescent="0.3">
      <c r="A11" s="68" t="s">
        <v>80</v>
      </c>
      <c r="B11" s="68"/>
    </row>
    <row r="12" spans="1:2" ht="15" customHeight="1" x14ac:dyDescent="0.3">
      <c r="A12" s="44" t="s">
        <v>22</v>
      </c>
      <c r="B12" s="45" t="s">
        <v>23</v>
      </c>
    </row>
    <row r="13" spans="1:2" ht="15" customHeight="1" x14ac:dyDescent="0.3">
      <c r="A13" s="46" t="s">
        <v>5</v>
      </c>
      <c r="B13" s="50">
        <f>BOQ!F73</f>
        <v>0</v>
      </c>
    </row>
    <row r="14" spans="1:2" ht="15" customHeight="1" x14ac:dyDescent="0.3">
      <c r="A14" s="46" t="s">
        <v>49</v>
      </c>
      <c r="B14" s="50">
        <f>BOQ!F77</f>
        <v>0</v>
      </c>
    </row>
    <row r="15" spans="1:2" ht="15" customHeight="1" x14ac:dyDescent="0.3">
      <c r="A15" s="46" t="s">
        <v>76</v>
      </c>
      <c r="B15" s="50">
        <f>BOQ!F102</f>
        <v>0</v>
      </c>
    </row>
    <row r="16" spans="1:2" ht="15" customHeight="1" x14ac:dyDescent="0.3">
      <c r="A16" s="46" t="s">
        <v>77</v>
      </c>
      <c r="B16" s="50">
        <f>BOQ!F107</f>
        <v>0</v>
      </c>
    </row>
    <row r="17" spans="1:2" ht="15" customHeight="1" x14ac:dyDescent="0.3">
      <c r="A17" s="46" t="s">
        <v>78</v>
      </c>
      <c r="B17" s="50">
        <f>BOQ!F118</f>
        <v>0</v>
      </c>
    </row>
    <row r="18" spans="1:2" ht="15" customHeight="1" x14ac:dyDescent="0.3">
      <c r="A18" s="46" t="s">
        <v>83</v>
      </c>
      <c r="B18" s="50">
        <f>BOQ!F123</f>
        <v>0</v>
      </c>
    </row>
    <row r="19" spans="1:2" ht="15" customHeight="1" x14ac:dyDescent="0.3">
      <c r="A19" s="47" t="s">
        <v>82</v>
      </c>
      <c r="B19" s="50">
        <f>SUM(B13:B18)</f>
        <v>0</v>
      </c>
    </row>
    <row r="20" spans="1:2" ht="15" customHeight="1" x14ac:dyDescent="0.3">
      <c r="A20" s="66" t="s">
        <v>75</v>
      </c>
      <c r="B20" s="67">
        <f>B9+B19</f>
        <v>0</v>
      </c>
    </row>
  </sheetData>
  <mergeCells count="2">
    <mergeCell ref="A1:B1"/>
    <mergeCell ref="A11:B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DEAD2-C8A1-4378-BE24-06157919F53C}">
  <dimension ref="A2:N125"/>
  <sheetViews>
    <sheetView workbookViewId="0">
      <selection activeCell="A3" sqref="A3"/>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 min="8" max="8" width="11.109375" bestFit="1" customWidth="1"/>
  </cols>
  <sheetData>
    <row r="2" spans="1:6" x14ac:dyDescent="0.3">
      <c r="A2" s="71" t="s">
        <v>84</v>
      </c>
      <c r="B2" s="71"/>
      <c r="C2" s="71"/>
      <c r="D2" s="71"/>
      <c r="E2" s="71"/>
      <c r="F2" s="71"/>
    </row>
    <row r="3" spans="1:6" x14ac:dyDescent="0.3">
      <c r="A3" s="39"/>
      <c r="B3" s="39"/>
      <c r="C3" s="39"/>
      <c r="D3" s="39"/>
      <c r="E3" s="39"/>
      <c r="F3" s="39"/>
    </row>
    <row r="4" spans="1:6" x14ac:dyDescent="0.3">
      <c r="A4" s="1" t="s">
        <v>13</v>
      </c>
      <c r="B4" s="2" t="s">
        <v>0</v>
      </c>
      <c r="C4" s="3" t="s">
        <v>1</v>
      </c>
      <c r="D4" s="3" t="s">
        <v>2</v>
      </c>
      <c r="E4" s="4" t="s">
        <v>3</v>
      </c>
      <c r="F4" s="5" t="s">
        <v>4</v>
      </c>
    </row>
    <row r="5" spans="1:6" x14ac:dyDescent="0.3">
      <c r="A5" s="72" t="s">
        <v>5</v>
      </c>
      <c r="B5" s="73"/>
      <c r="C5" s="6"/>
      <c r="D5" s="7"/>
      <c r="E5" s="8"/>
      <c r="F5" s="9"/>
    </row>
    <row r="6" spans="1:6" ht="40.799999999999997" x14ac:dyDescent="0.3">
      <c r="A6" s="10">
        <v>1</v>
      </c>
      <c r="B6" s="11" t="s">
        <v>54</v>
      </c>
      <c r="C6" s="12" t="s">
        <v>19</v>
      </c>
      <c r="D6" s="13">
        <v>150</v>
      </c>
      <c r="E6" s="14"/>
      <c r="F6" s="15">
        <f t="shared" ref="F6:F8" si="0">E6*D6</f>
        <v>0</v>
      </c>
    </row>
    <row r="7" spans="1:6" ht="71.400000000000006" x14ac:dyDescent="0.3">
      <c r="A7" s="10">
        <v>2</v>
      </c>
      <c r="B7" s="11" t="s">
        <v>61</v>
      </c>
      <c r="C7" s="12" t="s">
        <v>26</v>
      </c>
      <c r="D7" s="13">
        <v>10</v>
      </c>
      <c r="E7" s="14"/>
      <c r="F7" s="15">
        <f t="shared" si="0"/>
        <v>0</v>
      </c>
    </row>
    <row r="8" spans="1:6" ht="30.6" x14ac:dyDescent="0.3">
      <c r="A8" s="10">
        <v>3</v>
      </c>
      <c r="B8" s="11" t="s">
        <v>27</v>
      </c>
      <c r="C8" s="12" t="s">
        <v>19</v>
      </c>
      <c r="D8" s="13">
        <v>300</v>
      </c>
      <c r="E8" s="14"/>
      <c r="F8" s="15">
        <f t="shared" si="0"/>
        <v>0</v>
      </c>
    </row>
    <row r="9" spans="1:6" ht="15" customHeight="1" x14ac:dyDescent="0.3">
      <c r="A9" s="74" t="s">
        <v>6</v>
      </c>
      <c r="B9" s="75"/>
      <c r="C9" s="75"/>
      <c r="D9" s="75"/>
      <c r="E9" s="76"/>
      <c r="F9" s="18">
        <f>SUM(F6:F8)</f>
        <v>0</v>
      </c>
    </row>
    <row r="10" spans="1:6" x14ac:dyDescent="0.3">
      <c r="A10" s="69" t="s">
        <v>49</v>
      </c>
      <c r="B10" s="70"/>
      <c r="C10" s="20"/>
      <c r="D10" s="13"/>
      <c r="E10" s="14"/>
      <c r="F10" s="19"/>
    </row>
    <row r="11" spans="1:6" ht="30.6" x14ac:dyDescent="0.3">
      <c r="A11" s="17">
        <v>1</v>
      </c>
      <c r="B11" s="11" t="s">
        <v>8</v>
      </c>
      <c r="C11" s="12" t="s">
        <v>19</v>
      </c>
      <c r="D11" s="16">
        <v>400</v>
      </c>
      <c r="E11" s="14"/>
      <c r="F11" s="15">
        <f t="shared" ref="F11:F12" si="1">E11*D11</f>
        <v>0</v>
      </c>
    </row>
    <row r="12" spans="1:6" ht="20.399999999999999" x14ac:dyDescent="0.3">
      <c r="A12" s="20">
        <v>2</v>
      </c>
      <c r="B12" s="11" t="s">
        <v>28</v>
      </c>
      <c r="C12" s="12" t="s">
        <v>19</v>
      </c>
      <c r="D12" s="16">
        <v>100</v>
      </c>
      <c r="E12" s="14"/>
      <c r="F12" s="15">
        <f t="shared" si="1"/>
        <v>0</v>
      </c>
    </row>
    <row r="13" spans="1:6" ht="15" customHeight="1" x14ac:dyDescent="0.3">
      <c r="A13" s="77" t="s">
        <v>6</v>
      </c>
      <c r="B13" s="78"/>
      <c r="C13" s="78"/>
      <c r="D13" s="78"/>
      <c r="E13" s="79"/>
      <c r="F13" s="18">
        <f>SUM(F11:F12)</f>
        <v>0</v>
      </c>
    </row>
    <row r="14" spans="1:6" x14ac:dyDescent="0.3">
      <c r="A14" s="69" t="s">
        <v>50</v>
      </c>
      <c r="B14" s="70"/>
      <c r="C14" s="21"/>
      <c r="D14" s="13"/>
      <c r="E14" s="14"/>
      <c r="F14" s="19"/>
    </row>
    <row r="15" spans="1:6" ht="51" x14ac:dyDescent="0.3">
      <c r="A15" s="17">
        <v>1</v>
      </c>
      <c r="B15" s="11" t="s">
        <v>55</v>
      </c>
      <c r="C15" s="20" t="s">
        <v>19</v>
      </c>
      <c r="D15" s="16">
        <v>165</v>
      </c>
      <c r="E15" s="14"/>
      <c r="F15" s="15">
        <f t="shared" ref="F15:F18" si="2">E15*D15</f>
        <v>0</v>
      </c>
    </row>
    <row r="16" spans="1:6" ht="51" x14ac:dyDescent="0.3">
      <c r="A16" s="20">
        <v>2</v>
      </c>
      <c r="B16" s="11" t="s">
        <v>24</v>
      </c>
      <c r="C16" s="20" t="s">
        <v>19</v>
      </c>
      <c r="D16" s="16">
        <v>0</v>
      </c>
      <c r="E16" s="14"/>
      <c r="F16" s="15">
        <f t="shared" si="2"/>
        <v>0</v>
      </c>
    </row>
    <row r="17" spans="1:6" ht="40.799999999999997" x14ac:dyDescent="0.3">
      <c r="A17" s="20">
        <v>3</v>
      </c>
      <c r="B17" s="11" t="s">
        <v>29</v>
      </c>
      <c r="C17" s="20" t="s">
        <v>19</v>
      </c>
      <c r="D17" s="16">
        <v>0</v>
      </c>
      <c r="E17" s="23"/>
      <c r="F17" s="15">
        <f t="shared" si="2"/>
        <v>0</v>
      </c>
    </row>
    <row r="18" spans="1:6" ht="51" x14ac:dyDescent="0.3">
      <c r="A18" s="20">
        <v>4</v>
      </c>
      <c r="B18" s="11" t="s">
        <v>30</v>
      </c>
      <c r="C18" s="20" t="s">
        <v>19</v>
      </c>
      <c r="D18" s="16">
        <v>0</v>
      </c>
      <c r="E18" s="14"/>
      <c r="F18" s="15">
        <f t="shared" si="2"/>
        <v>0</v>
      </c>
    </row>
    <row r="19" spans="1:6" ht="15" customHeight="1" x14ac:dyDescent="0.3">
      <c r="A19" s="77" t="s">
        <v>6</v>
      </c>
      <c r="B19" s="78"/>
      <c r="C19" s="78"/>
      <c r="D19" s="78"/>
      <c r="E19" s="79"/>
      <c r="F19" s="25">
        <f>SUM(F15:F18)</f>
        <v>0</v>
      </c>
    </row>
    <row r="20" spans="1:6" x14ac:dyDescent="0.3">
      <c r="A20" s="83" t="s">
        <v>51</v>
      </c>
      <c r="B20" s="84"/>
      <c r="C20" s="26"/>
      <c r="D20" s="27"/>
      <c r="E20" s="28"/>
      <c r="F20" s="40"/>
    </row>
    <row r="21" spans="1:6" ht="91.8" x14ac:dyDescent="0.3">
      <c r="A21" s="20">
        <v>1</v>
      </c>
      <c r="B21" s="49" t="s">
        <v>31</v>
      </c>
      <c r="C21" s="12"/>
      <c r="D21" s="13"/>
      <c r="E21" s="14"/>
      <c r="F21" s="15">
        <f t="shared" ref="F21:F43" si="3">D21*E21</f>
        <v>0</v>
      </c>
    </row>
    <row r="22" spans="1:6" x14ac:dyDescent="0.3">
      <c r="A22" s="20">
        <v>1.1000000000000001</v>
      </c>
      <c r="B22" s="49" t="s">
        <v>32</v>
      </c>
      <c r="C22" s="12" t="s">
        <v>7</v>
      </c>
      <c r="D22" s="13">
        <v>0</v>
      </c>
      <c r="E22" s="14"/>
      <c r="F22" s="15">
        <f t="shared" si="3"/>
        <v>0</v>
      </c>
    </row>
    <row r="23" spans="1:6" x14ac:dyDescent="0.3">
      <c r="A23" s="20">
        <v>1.2</v>
      </c>
      <c r="B23" s="49" t="s">
        <v>33</v>
      </c>
      <c r="C23" s="12" t="s">
        <v>7</v>
      </c>
      <c r="D23" s="13">
        <v>0</v>
      </c>
      <c r="E23" s="14"/>
      <c r="F23" s="15">
        <f t="shared" si="3"/>
        <v>0</v>
      </c>
    </row>
    <row r="24" spans="1:6" x14ac:dyDescent="0.3">
      <c r="A24" s="20">
        <v>1.3</v>
      </c>
      <c r="B24" s="49" t="s">
        <v>35</v>
      </c>
      <c r="C24" s="12" t="s">
        <v>7</v>
      </c>
      <c r="D24" s="13">
        <v>1</v>
      </c>
      <c r="E24" s="14"/>
      <c r="F24" s="15">
        <f t="shared" si="3"/>
        <v>0</v>
      </c>
    </row>
    <row r="25" spans="1:6" x14ac:dyDescent="0.3">
      <c r="A25" s="20">
        <v>1.4</v>
      </c>
      <c r="B25" s="49" t="s">
        <v>34</v>
      </c>
      <c r="C25" s="12" t="s">
        <v>7</v>
      </c>
      <c r="D25" s="13">
        <v>1</v>
      </c>
      <c r="E25" s="14"/>
      <c r="F25" s="15">
        <f t="shared" si="3"/>
        <v>0</v>
      </c>
    </row>
    <row r="26" spans="1:6" x14ac:dyDescent="0.3">
      <c r="A26" s="20">
        <v>1.5</v>
      </c>
      <c r="B26" s="49" t="s">
        <v>36</v>
      </c>
      <c r="C26" s="12" t="s">
        <v>7</v>
      </c>
      <c r="D26" s="13">
        <v>1</v>
      </c>
      <c r="E26" s="23"/>
      <c r="F26" s="15">
        <f t="shared" si="3"/>
        <v>0</v>
      </c>
    </row>
    <row r="27" spans="1:6" x14ac:dyDescent="0.3">
      <c r="A27" s="20">
        <v>1.6</v>
      </c>
      <c r="B27" s="49" t="s">
        <v>59</v>
      </c>
      <c r="C27" s="12" t="s">
        <v>7</v>
      </c>
      <c r="D27" s="13">
        <v>4</v>
      </c>
      <c r="E27" s="23"/>
      <c r="F27" s="15">
        <f t="shared" si="3"/>
        <v>0</v>
      </c>
    </row>
    <row r="28" spans="1:6" ht="51" x14ac:dyDescent="0.3">
      <c r="A28" s="20">
        <v>2</v>
      </c>
      <c r="B28" s="49" t="s">
        <v>37</v>
      </c>
      <c r="C28" s="12"/>
      <c r="D28" s="13"/>
      <c r="E28" s="14"/>
      <c r="F28" s="15">
        <f t="shared" si="3"/>
        <v>0</v>
      </c>
    </row>
    <row r="29" spans="1:6" x14ac:dyDescent="0.3">
      <c r="A29" s="20">
        <v>2.1</v>
      </c>
      <c r="B29" s="29" t="s">
        <v>38</v>
      </c>
      <c r="C29" s="12"/>
      <c r="D29" s="13"/>
      <c r="E29" s="14"/>
      <c r="F29" s="15">
        <f t="shared" si="3"/>
        <v>0</v>
      </c>
    </row>
    <row r="30" spans="1:6" x14ac:dyDescent="0.3">
      <c r="A30" s="20">
        <v>2.2000000000000002</v>
      </c>
      <c r="B30" s="49" t="s">
        <v>39</v>
      </c>
      <c r="C30" s="12" t="s">
        <v>7</v>
      </c>
      <c r="D30" s="13">
        <v>2</v>
      </c>
      <c r="E30" s="23"/>
      <c r="F30" s="15">
        <f t="shared" si="3"/>
        <v>0</v>
      </c>
    </row>
    <row r="31" spans="1:6" x14ac:dyDescent="0.3">
      <c r="A31" s="20">
        <v>2.2999999999999998</v>
      </c>
      <c r="B31" s="49" t="s">
        <v>40</v>
      </c>
      <c r="C31" s="12" t="s">
        <v>7</v>
      </c>
      <c r="D31" s="13">
        <v>3</v>
      </c>
      <c r="E31" s="23"/>
      <c r="F31" s="15">
        <f t="shared" si="3"/>
        <v>0</v>
      </c>
    </row>
    <row r="32" spans="1:6" x14ac:dyDescent="0.3">
      <c r="A32" s="20">
        <v>2.4</v>
      </c>
      <c r="B32" s="49" t="s">
        <v>63</v>
      </c>
      <c r="C32" s="12" t="s">
        <v>7</v>
      </c>
      <c r="D32" s="13">
        <v>0</v>
      </c>
      <c r="E32" s="23"/>
      <c r="F32" s="15">
        <f t="shared" si="3"/>
        <v>0</v>
      </c>
    </row>
    <row r="33" spans="1:6" ht="30.6" x14ac:dyDescent="0.3">
      <c r="A33" s="20">
        <v>3</v>
      </c>
      <c r="B33" s="34" t="s">
        <v>41</v>
      </c>
      <c r="C33" s="33"/>
      <c r="D33" s="22"/>
      <c r="E33" s="14"/>
      <c r="F33" s="15">
        <f t="shared" si="3"/>
        <v>0</v>
      </c>
    </row>
    <row r="34" spans="1:6" x14ac:dyDescent="0.3">
      <c r="A34" s="31">
        <v>4.0999999999999996</v>
      </c>
      <c r="B34" s="32" t="s">
        <v>42</v>
      </c>
      <c r="C34" s="33" t="s">
        <v>20</v>
      </c>
      <c r="D34" s="22">
        <v>100</v>
      </c>
      <c r="E34" s="14"/>
      <c r="F34" s="15">
        <f t="shared" si="3"/>
        <v>0</v>
      </c>
    </row>
    <row r="35" spans="1:6" x14ac:dyDescent="0.3">
      <c r="A35" s="31">
        <v>4.2</v>
      </c>
      <c r="B35" s="32" t="s">
        <v>14</v>
      </c>
      <c r="C35" s="33" t="s">
        <v>20</v>
      </c>
      <c r="D35" s="22">
        <v>100</v>
      </c>
      <c r="E35" s="14"/>
      <c r="F35" s="15">
        <f t="shared" si="3"/>
        <v>0</v>
      </c>
    </row>
    <row r="36" spans="1:6" x14ac:dyDescent="0.3">
      <c r="A36" s="31">
        <v>4.3</v>
      </c>
      <c r="B36" s="32" t="s">
        <v>56</v>
      </c>
      <c r="C36" s="33" t="s">
        <v>7</v>
      </c>
      <c r="D36" s="22">
        <v>2</v>
      </c>
      <c r="E36" s="23"/>
      <c r="F36" s="15">
        <f t="shared" si="3"/>
        <v>0</v>
      </c>
    </row>
    <row r="37" spans="1:6" ht="61.2" x14ac:dyDescent="0.3">
      <c r="A37" s="20">
        <v>4</v>
      </c>
      <c r="B37" s="34" t="s">
        <v>43</v>
      </c>
      <c r="C37" s="33"/>
      <c r="D37" s="22"/>
      <c r="E37" s="14"/>
      <c r="F37" s="15">
        <f t="shared" si="3"/>
        <v>0</v>
      </c>
    </row>
    <row r="38" spans="1:6" x14ac:dyDescent="0.3">
      <c r="A38" s="31">
        <v>6.1</v>
      </c>
      <c r="B38" s="32" t="s">
        <v>45</v>
      </c>
      <c r="C38" s="22" t="s">
        <v>7</v>
      </c>
      <c r="D38" s="22">
        <v>6</v>
      </c>
      <c r="E38" s="14"/>
      <c r="F38" s="15">
        <f t="shared" si="3"/>
        <v>0</v>
      </c>
    </row>
    <row r="39" spans="1:6" x14ac:dyDescent="0.3">
      <c r="A39" s="31">
        <v>6.2</v>
      </c>
      <c r="B39" s="32" t="s">
        <v>44</v>
      </c>
      <c r="C39" s="22" t="s">
        <v>7</v>
      </c>
      <c r="D39" s="22">
        <v>1</v>
      </c>
      <c r="E39" s="23"/>
      <c r="F39" s="15">
        <f t="shared" si="3"/>
        <v>0</v>
      </c>
    </row>
    <row r="40" spans="1:6" ht="102" x14ac:dyDescent="0.3">
      <c r="A40" s="20">
        <v>7</v>
      </c>
      <c r="B40" s="32" t="s">
        <v>15</v>
      </c>
      <c r="C40" s="22"/>
      <c r="D40" s="22"/>
      <c r="E40" s="14"/>
      <c r="F40" s="15">
        <f t="shared" si="3"/>
        <v>0</v>
      </c>
    </row>
    <row r="41" spans="1:6" x14ac:dyDescent="0.3">
      <c r="A41" s="31">
        <v>7.1</v>
      </c>
      <c r="B41" s="30" t="s">
        <v>16</v>
      </c>
      <c r="C41" s="33" t="s">
        <v>7</v>
      </c>
      <c r="D41" s="22">
        <v>0</v>
      </c>
      <c r="E41" s="14"/>
      <c r="F41" s="15">
        <f t="shared" si="3"/>
        <v>0</v>
      </c>
    </row>
    <row r="42" spans="1:6" x14ac:dyDescent="0.3">
      <c r="A42" s="31">
        <v>8</v>
      </c>
      <c r="B42" s="30" t="s">
        <v>25</v>
      </c>
      <c r="C42" s="33" t="s">
        <v>7</v>
      </c>
      <c r="D42" s="22">
        <v>0</v>
      </c>
      <c r="E42" s="14"/>
      <c r="F42" s="15">
        <f t="shared" si="3"/>
        <v>0</v>
      </c>
    </row>
    <row r="43" spans="1:6" ht="81.599999999999994" x14ac:dyDescent="0.3">
      <c r="A43" s="20">
        <v>9</v>
      </c>
      <c r="B43" s="32" t="s">
        <v>17</v>
      </c>
      <c r="C43" s="22" t="s">
        <v>21</v>
      </c>
      <c r="D43" s="22">
        <v>0</v>
      </c>
      <c r="E43" s="23"/>
      <c r="F43" s="15">
        <f t="shared" si="3"/>
        <v>0</v>
      </c>
    </row>
    <row r="44" spans="1:6" ht="15" customHeight="1" x14ac:dyDescent="0.3">
      <c r="A44" s="85" t="s">
        <v>6</v>
      </c>
      <c r="B44" s="81"/>
      <c r="C44" s="81"/>
      <c r="D44" s="81"/>
      <c r="E44" s="82"/>
      <c r="F44" s="18">
        <f>SUM(F21:F43)</f>
        <v>0</v>
      </c>
    </row>
    <row r="45" spans="1:6" s="41" customFormat="1" ht="13.2" x14ac:dyDescent="0.3">
      <c r="A45" s="86" t="s">
        <v>52</v>
      </c>
      <c r="B45" s="86"/>
      <c r="C45" s="42"/>
      <c r="D45" s="42"/>
      <c r="E45" s="43"/>
      <c r="F45" s="42"/>
    </row>
    <row r="46" spans="1:6" s="41" customFormat="1" ht="13.2" x14ac:dyDescent="0.3">
      <c r="A46" s="56">
        <v>1</v>
      </c>
      <c r="B46" s="52" t="s">
        <v>64</v>
      </c>
      <c r="C46" s="55" t="s">
        <v>18</v>
      </c>
      <c r="D46" s="57">
        <v>0</v>
      </c>
      <c r="E46" s="58"/>
      <c r="F46" s="55">
        <f>D46*E46</f>
        <v>0</v>
      </c>
    </row>
    <row r="47" spans="1:6" s="41" customFormat="1" ht="13.2" x14ac:dyDescent="0.3">
      <c r="A47" s="56">
        <v>2</v>
      </c>
      <c r="B47" s="52" t="s">
        <v>57</v>
      </c>
      <c r="C47" s="55" t="s">
        <v>7</v>
      </c>
      <c r="D47" s="57">
        <v>8</v>
      </c>
      <c r="E47" s="58"/>
      <c r="F47" s="55">
        <f>D47*E47</f>
        <v>0</v>
      </c>
    </row>
    <row r="48" spans="1:6" s="41" customFormat="1" ht="13.2" x14ac:dyDescent="0.3">
      <c r="A48" s="16">
        <v>3</v>
      </c>
      <c r="B48" s="63" t="s">
        <v>65</v>
      </c>
      <c r="C48" s="55" t="s">
        <v>7</v>
      </c>
      <c r="D48" s="64">
        <v>0</v>
      </c>
      <c r="E48" s="65"/>
      <c r="F48" s="55">
        <f>D48*E48</f>
        <v>0</v>
      </c>
    </row>
    <row r="49" spans="1:14" s="41" customFormat="1" ht="12.75" customHeight="1" x14ac:dyDescent="0.3">
      <c r="A49" s="87" t="s">
        <v>6</v>
      </c>
      <c r="B49" s="87"/>
      <c r="C49" s="87"/>
      <c r="D49" s="87"/>
      <c r="E49" s="88"/>
      <c r="F49" s="54">
        <f>SUM(F46:F48)</f>
        <v>0</v>
      </c>
    </row>
    <row r="50" spans="1:14" x14ac:dyDescent="0.3">
      <c r="A50" s="89" t="s">
        <v>53</v>
      </c>
      <c r="B50" s="90"/>
      <c r="C50" s="35"/>
      <c r="D50" s="36"/>
      <c r="E50" s="14"/>
      <c r="F50" s="19"/>
    </row>
    <row r="51" spans="1:14" ht="40.799999999999997" x14ac:dyDescent="0.3">
      <c r="A51" s="10">
        <v>1</v>
      </c>
      <c r="B51" s="37" t="s">
        <v>9</v>
      </c>
      <c r="C51" s="38" t="s">
        <v>7</v>
      </c>
      <c r="D51" s="16">
        <v>0</v>
      </c>
      <c r="E51" s="14"/>
      <c r="F51" s="15">
        <f t="shared" ref="F51:F60" si="4">E51*D51</f>
        <v>0</v>
      </c>
    </row>
    <row r="52" spans="1:14" x14ac:dyDescent="0.3">
      <c r="A52" s="10">
        <v>2</v>
      </c>
      <c r="B52" s="37" t="s">
        <v>66</v>
      </c>
      <c r="C52" s="38" t="s">
        <v>7</v>
      </c>
      <c r="D52" s="16">
        <v>0</v>
      </c>
      <c r="E52" s="14"/>
      <c r="F52" s="15">
        <f t="shared" si="4"/>
        <v>0</v>
      </c>
    </row>
    <row r="53" spans="1:14" ht="30.6" x14ac:dyDescent="0.3">
      <c r="A53" s="10">
        <v>3</v>
      </c>
      <c r="B53" s="37" t="s">
        <v>10</v>
      </c>
      <c r="C53" s="38" t="s">
        <v>19</v>
      </c>
      <c r="D53" s="16">
        <v>42</v>
      </c>
      <c r="E53" s="14"/>
      <c r="F53" s="15">
        <f t="shared" si="4"/>
        <v>0</v>
      </c>
    </row>
    <row r="54" spans="1:14" x14ac:dyDescent="0.3">
      <c r="A54" s="10">
        <v>4</v>
      </c>
      <c r="B54" s="37" t="s">
        <v>67</v>
      </c>
      <c r="C54" s="38" t="s">
        <v>19</v>
      </c>
      <c r="D54" s="16">
        <v>0</v>
      </c>
      <c r="E54" s="14"/>
      <c r="F54" s="15">
        <f t="shared" si="4"/>
        <v>0</v>
      </c>
    </row>
    <row r="55" spans="1:14" x14ac:dyDescent="0.3">
      <c r="A55" s="10">
        <v>5</v>
      </c>
      <c r="B55" s="37" t="s">
        <v>46</v>
      </c>
      <c r="C55" s="38" t="s">
        <v>19</v>
      </c>
      <c r="D55" s="16">
        <v>70</v>
      </c>
      <c r="E55" s="14"/>
      <c r="F55" s="15">
        <f t="shared" si="4"/>
        <v>0</v>
      </c>
    </row>
    <row r="56" spans="1:14" x14ac:dyDescent="0.3">
      <c r="A56" s="10">
        <v>6</v>
      </c>
      <c r="B56" s="51" t="s">
        <v>47</v>
      </c>
      <c r="C56" s="38" t="s">
        <v>7</v>
      </c>
      <c r="D56" s="16">
        <v>1</v>
      </c>
      <c r="E56" s="14"/>
      <c r="F56" s="15">
        <f t="shared" si="4"/>
        <v>0</v>
      </c>
    </row>
    <row r="57" spans="1:14" ht="40.799999999999997" x14ac:dyDescent="0.3">
      <c r="A57" s="10">
        <v>7</v>
      </c>
      <c r="B57" s="24" t="s">
        <v>48</v>
      </c>
      <c r="C57" s="38" t="s">
        <v>19</v>
      </c>
      <c r="D57" s="16">
        <v>0</v>
      </c>
      <c r="E57" s="23"/>
      <c r="F57" s="15">
        <f t="shared" si="4"/>
        <v>0</v>
      </c>
    </row>
    <row r="58" spans="1:14" ht="112.2" x14ac:dyDescent="0.3">
      <c r="A58" s="10">
        <v>8</v>
      </c>
      <c r="B58" s="24" t="s">
        <v>69</v>
      </c>
      <c r="C58" s="38" t="s">
        <v>19</v>
      </c>
      <c r="D58" s="16">
        <v>100</v>
      </c>
      <c r="E58" s="23"/>
      <c r="F58" s="15">
        <f t="shared" si="4"/>
        <v>0</v>
      </c>
    </row>
    <row r="59" spans="1:14" x14ac:dyDescent="0.3">
      <c r="A59" s="10">
        <v>9</v>
      </c>
      <c r="B59" s="24" t="s">
        <v>58</v>
      </c>
      <c r="C59" s="38" t="s">
        <v>7</v>
      </c>
      <c r="D59" s="16">
        <v>2</v>
      </c>
      <c r="E59" s="23"/>
      <c r="F59" s="15">
        <f t="shared" si="4"/>
        <v>0</v>
      </c>
    </row>
    <row r="60" spans="1:14" ht="81.599999999999994" x14ac:dyDescent="0.3">
      <c r="A60" s="10">
        <v>10</v>
      </c>
      <c r="B60" s="24" t="s">
        <v>11</v>
      </c>
      <c r="C60" s="38" t="s">
        <v>19</v>
      </c>
      <c r="D60" s="16">
        <v>0</v>
      </c>
      <c r="E60" s="23"/>
      <c r="F60" s="15">
        <f t="shared" si="4"/>
        <v>0</v>
      </c>
    </row>
    <row r="61" spans="1:14" x14ac:dyDescent="0.3">
      <c r="A61" s="80" t="s">
        <v>6</v>
      </c>
      <c r="B61" s="81"/>
      <c r="C61" s="81"/>
      <c r="D61" s="81"/>
      <c r="E61" s="82"/>
      <c r="F61" s="25">
        <f>SUM(F51:F60)</f>
        <v>0</v>
      </c>
    </row>
    <row r="62" spans="1:14" x14ac:dyDescent="0.3">
      <c r="A62" s="91" t="s">
        <v>73</v>
      </c>
      <c r="B62" s="92"/>
      <c r="C62" s="92"/>
      <c r="D62" s="92"/>
      <c r="E62" s="93"/>
      <c r="F62" s="62">
        <f>F9+F13+F19+F44+F49+F61</f>
        <v>0</v>
      </c>
    </row>
    <row r="63" spans="1:14" x14ac:dyDescent="0.3">
      <c r="A63" s="60"/>
      <c r="B63" s="60"/>
      <c r="C63" s="60"/>
      <c r="D63" s="60"/>
      <c r="E63" s="60"/>
      <c r="F63" s="61"/>
    </row>
    <row r="64" spans="1:14" x14ac:dyDescent="0.3">
      <c r="A64" s="71" t="s">
        <v>68</v>
      </c>
      <c r="B64" s="71"/>
      <c r="C64" s="71"/>
      <c r="D64" s="71"/>
      <c r="E64" s="71"/>
      <c r="F64" s="71"/>
      <c r="L64" s="53"/>
      <c r="N64" s="59"/>
    </row>
    <row r="65" spans="1:6" x14ac:dyDescent="0.3">
      <c r="A65" s="39"/>
      <c r="B65" s="39"/>
      <c r="C65" s="39"/>
      <c r="D65" s="39"/>
      <c r="E65" s="39"/>
      <c r="F65" s="39"/>
    </row>
    <row r="66" spans="1:6" x14ac:dyDescent="0.3">
      <c r="A66" s="1" t="s">
        <v>13</v>
      </c>
      <c r="B66" s="2" t="s">
        <v>0</v>
      </c>
      <c r="C66" s="3" t="s">
        <v>1</v>
      </c>
      <c r="D66" s="3" t="s">
        <v>2</v>
      </c>
      <c r="E66" s="4" t="s">
        <v>3</v>
      </c>
      <c r="F66" s="5" t="s">
        <v>4</v>
      </c>
    </row>
    <row r="67" spans="1:6" x14ac:dyDescent="0.3">
      <c r="A67" s="72" t="s">
        <v>5</v>
      </c>
      <c r="B67" s="73"/>
      <c r="C67" s="6"/>
      <c r="D67" s="7"/>
      <c r="E67" s="8"/>
      <c r="F67" s="9"/>
    </row>
    <row r="68" spans="1:6" ht="20.399999999999999" x14ac:dyDescent="0.3">
      <c r="A68" s="10">
        <v>1</v>
      </c>
      <c r="B68" s="11" t="s">
        <v>60</v>
      </c>
      <c r="C68" s="12" t="s">
        <v>18</v>
      </c>
      <c r="D68" s="13">
        <v>1</v>
      </c>
      <c r="E68" s="23"/>
      <c r="F68" s="15">
        <f>D68*E68</f>
        <v>0</v>
      </c>
    </row>
    <row r="69" spans="1:6" ht="40.799999999999997" x14ac:dyDescent="0.3">
      <c r="A69" s="10">
        <v>2</v>
      </c>
      <c r="B69" s="11" t="s">
        <v>54</v>
      </c>
      <c r="C69" s="12" t="s">
        <v>19</v>
      </c>
      <c r="D69" s="13">
        <v>100</v>
      </c>
      <c r="E69" s="14"/>
      <c r="F69" s="15">
        <f t="shared" ref="F69:F72" si="5">E69*D69</f>
        <v>0</v>
      </c>
    </row>
    <row r="70" spans="1:6" ht="71.400000000000006" x14ac:dyDescent="0.3">
      <c r="A70" s="10">
        <v>3</v>
      </c>
      <c r="B70" s="11" t="s">
        <v>61</v>
      </c>
      <c r="C70" s="12" t="s">
        <v>26</v>
      </c>
      <c r="D70" s="13">
        <v>5</v>
      </c>
      <c r="E70" s="14"/>
      <c r="F70" s="15">
        <f t="shared" si="5"/>
        <v>0</v>
      </c>
    </row>
    <row r="71" spans="1:6" ht="30.6" x14ac:dyDescent="0.3">
      <c r="A71" s="10">
        <v>4</v>
      </c>
      <c r="B71" s="11" t="s">
        <v>27</v>
      </c>
      <c r="C71" s="12" t="s">
        <v>19</v>
      </c>
      <c r="D71" s="13">
        <v>200</v>
      </c>
      <c r="E71" s="14"/>
      <c r="F71" s="15">
        <f t="shared" si="5"/>
        <v>0</v>
      </c>
    </row>
    <row r="72" spans="1:6" x14ac:dyDescent="0.3">
      <c r="A72" s="10">
        <v>5</v>
      </c>
      <c r="B72" s="11" t="s">
        <v>62</v>
      </c>
      <c r="C72" s="12" t="s">
        <v>18</v>
      </c>
      <c r="D72" s="13">
        <v>2</v>
      </c>
      <c r="E72" s="14"/>
      <c r="F72" s="15">
        <f t="shared" si="5"/>
        <v>0</v>
      </c>
    </row>
    <row r="73" spans="1:6" x14ac:dyDescent="0.3">
      <c r="A73" s="74" t="s">
        <v>6</v>
      </c>
      <c r="B73" s="75"/>
      <c r="C73" s="75"/>
      <c r="D73" s="75"/>
      <c r="E73" s="76"/>
      <c r="F73" s="18">
        <f>SUM(F68:F72)</f>
        <v>0</v>
      </c>
    </row>
    <row r="74" spans="1:6" x14ac:dyDescent="0.3">
      <c r="A74" s="69" t="s">
        <v>49</v>
      </c>
      <c r="B74" s="70"/>
      <c r="C74" s="20"/>
      <c r="D74" s="13"/>
      <c r="E74" s="14"/>
      <c r="F74" s="19"/>
    </row>
    <row r="75" spans="1:6" ht="30.6" x14ac:dyDescent="0.3">
      <c r="A75" s="17">
        <v>1</v>
      </c>
      <c r="B75" s="11" t="s">
        <v>8</v>
      </c>
      <c r="C75" s="12" t="s">
        <v>19</v>
      </c>
      <c r="D75" s="16">
        <v>400</v>
      </c>
      <c r="E75" s="14"/>
      <c r="F75" s="15">
        <f t="shared" ref="F75:F76" si="6">E75*D75</f>
        <v>0</v>
      </c>
    </row>
    <row r="76" spans="1:6" ht="20.399999999999999" x14ac:dyDescent="0.3">
      <c r="A76" s="20">
        <v>2</v>
      </c>
      <c r="B76" s="11" t="s">
        <v>28</v>
      </c>
      <c r="C76" s="12" t="s">
        <v>19</v>
      </c>
      <c r="D76" s="16">
        <v>100</v>
      </c>
      <c r="E76" s="14"/>
      <c r="F76" s="15">
        <f t="shared" si="6"/>
        <v>0</v>
      </c>
    </row>
    <row r="77" spans="1:6" x14ac:dyDescent="0.3">
      <c r="A77" s="77" t="s">
        <v>6</v>
      </c>
      <c r="B77" s="78"/>
      <c r="C77" s="78"/>
      <c r="D77" s="78"/>
      <c r="E77" s="79"/>
      <c r="F77" s="18">
        <f>SUM(F75:F76)</f>
        <v>0</v>
      </c>
    </row>
    <row r="78" spans="1:6" x14ac:dyDescent="0.3">
      <c r="A78" s="83" t="s">
        <v>76</v>
      </c>
      <c r="B78" s="84"/>
      <c r="C78" s="26"/>
      <c r="D78" s="27"/>
      <c r="E78" s="28"/>
      <c r="F78" s="40"/>
    </row>
    <row r="79" spans="1:6" ht="91.8" x14ac:dyDescent="0.3">
      <c r="A79" s="20">
        <v>1</v>
      </c>
      <c r="B79" s="49" t="s">
        <v>31</v>
      </c>
      <c r="C79" s="12"/>
      <c r="D79" s="13"/>
      <c r="E79" s="14"/>
      <c r="F79" s="15">
        <f t="shared" ref="F79:F101" si="7">D79*E79</f>
        <v>0</v>
      </c>
    </row>
    <row r="80" spans="1:6" x14ac:dyDescent="0.3">
      <c r="A80" s="20">
        <v>1.1000000000000001</v>
      </c>
      <c r="B80" s="49" t="s">
        <v>32</v>
      </c>
      <c r="C80" s="12" t="s">
        <v>7</v>
      </c>
      <c r="D80" s="13">
        <v>0</v>
      </c>
      <c r="E80" s="14"/>
      <c r="F80" s="15">
        <f t="shared" si="7"/>
        <v>0</v>
      </c>
    </row>
    <row r="81" spans="1:6" x14ac:dyDescent="0.3">
      <c r="A81" s="20">
        <v>1.2</v>
      </c>
      <c r="B81" s="49" t="s">
        <v>33</v>
      </c>
      <c r="C81" s="12" t="s">
        <v>7</v>
      </c>
      <c r="D81" s="13">
        <v>0</v>
      </c>
      <c r="E81" s="14"/>
      <c r="F81" s="15">
        <f t="shared" si="7"/>
        <v>0</v>
      </c>
    </row>
    <row r="82" spans="1:6" x14ac:dyDescent="0.3">
      <c r="A82" s="20">
        <v>1.3</v>
      </c>
      <c r="B82" s="49" t="s">
        <v>35</v>
      </c>
      <c r="C82" s="12" t="s">
        <v>7</v>
      </c>
      <c r="D82" s="13">
        <v>1</v>
      </c>
      <c r="E82" s="14"/>
      <c r="F82" s="15">
        <f t="shared" si="7"/>
        <v>0</v>
      </c>
    </row>
    <row r="83" spans="1:6" x14ac:dyDescent="0.3">
      <c r="A83" s="20">
        <v>1.4</v>
      </c>
      <c r="B83" s="49" t="s">
        <v>34</v>
      </c>
      <c r="C83" s="12" t="s">
        <v>7</v>
      </c>
      <c r="D83" s="13">
        <v>1</v>
      </c>
      <c r="E83" s="14"/>
      <c r="F83" s="15">
        <f t="shared" si="7"/>
        <v>0</v>
      </c>
    </row>
    <row r="84" spans="1:6" x14ac:dyDescent="0.3">
      <c r="A84" s="20">
        <v>1.5</v>
      </c>
      <c r="B84" s="49" t="s">
        <v>36</v>
      </c>
      <c r="C84" s="12" t="s">
        <v>7</v>
      </c>
      <c r="D84" s="13">
        <v>0</v>
      </c>
      <c r="E84" s="23"/>
      <c r="F84" s="15">
        <f t="shared" si="7"/>
        <v>0</v>
      </c>
    </row>
    <row r="85" spans="1:6" x14ac:dyDescent="0.3">
      <c r="A85" s="20">
        <v>1.6</v>
      </c>
      <c r="B85" s="49" t="s">
        <v>59</v>
      </c>
      <c r="C85" s="12" t="s">
        <v>7</v>
      </c>
      <c r="D85" s="13">
        <v>3</v>
      </c>
      <c r="E85" s="23"/>
      <c r="F85" s="15">
        <f t="shared" si="7"/>
        <v>0</v>
      </c>
    </row>
    <row r="86" spans="1:6" ht="51" x14ac:dyDescent="0.3">
      <c r="A86" s="20">
        <v>2</v>
      </c>
      <c r="B86" s="49" t="s">
        <v>37</v>
      </c>
      <c r="C86" s="12"/>
      <c r="D86" s="13"/>
      <c r="E86" s="14"/>
      <c r="F86" s="15">
        <f t="shared" si="7"/>
        <v>0</v>
      </c>
    </row>
    <row r="87" spans="1:6" x14ac:dyDescent="0.3">
      <c r="A87" s="20">
        <v>2.1</v>
      </c>
      <c r="B87" s="29" t="s">
        <v>38</v>
      </c>
      <c r="C87" s="12"/>
      <c r="D87" s="13"/>
      <c r="E87" s="14"/>
      <c r="F87" s="15">
        <f t="shared" si="7"/>
        <v>0</v>
      </c>
    </row>
    <row r="88" spans="1:6" x14ac:dyDescent="0.3">
      <c r="A88" s="20">
        <v>2.2000000000000002</v>
      </c>
      <c r="B88" s="49" t="s">
        <v>39</v>
      </c>
      <c r="C88" s="12" t="s">
        <v>7</v>
      </c>
      <c r="D88" s="13">
        <v>1</v>
      </c>
      <c r="E88" s="23"/>
      <c r="F88" s="15">
        <f t="shared" si="7"/>
        <v>0</v>
      </c>
    </row>
    <row r="89" spans="1:6" x14ac:dyDescent="0.3">
      <c r="A89" s="20">
        <v>2.2999999999999998</v>
      </c>
      <c r="B89" s="49" t="s">
        <v>40</v>
      </c>
      <c r="C89" s="12" t="s">
        <v>7</v>
      </c>
      <c r="D89" s="13">
        <v>1</v>
      </c>
      <c r="E89" s="23"/>
      <c r="F89" s="15">
        <f t="shared" si="7"/>
        <v>0</v>
      </c>
    </row>
    <row r="90" spans="1:6" x14ac:dyDescent="0.3">
      <c r="A90" s="20">
        <v>2.4</v>
      </c>
      <c r="B90" s="49" t="s">
        <v>63</v>
      </c>
      <c r="C90" s="12" t="s">
        <v>7</v>
      </c>
      <c r="D90" s="13">
        <v>2</v>
      </c>
      <c r="E90" s="23"/>
      <c r="F90" s="15">
        <f t="shared" si="7"/>
        <v>0</v>
      </c>
    </row>
    <row r="91" spans="1:6" ht="30.6" x14ac:dyDescent="0.3">
      <c r="A91" s="20">
        <v>3</v>
      </c>
      <c r="B91" s="34" t="s">
        <v>41</v>
      </c>
      <c r="C91" s="33"/>
      <c r="D91" s="22"/>
      <c r="E91" s="14"/>
      <c r="F91" s="15">
        <f t="shared" si="7"/>
        <v>0</v>
      </c>
    </row>
    <row r="92" spans="1:6" x14ac:dyDescent="0.3">
      <c r="A92" s="31">
        <v>4.0999999999999996</v>
      </c>
      <c r="B92" s="32" t="s">
        <v>42</v>
      </c>
      <c r="C92" s="33" t="s">
        <v>20</v>
      </c>
      <c r="D92" s="22">
        <v>100</v>
      </c>
      <c r="E92" s="14"/>
      <c r="F92" s="15">
        <f t="shared" si="7"/>
        <v>0</v>
      </c>
    </row>
    <row r="93" spans="1:6" x14ac:dyDescent="0.3">
      <c r="A93" s="31">
        <v>4.2</v>
      </c>
      <c r="B93" s="32" t="s">
        <v>14</v>
      </c>
      <c r="C93" s="33" t="s">
        <v>20</v>
      </c>
      <c r="D93" s="22">
        <v>0</v>
      </c>
      <c r="E93" s="14"/>
      <c r="F93" s="15">
        <f t="shared" si="7"/>
        <v>0</v>
      </c>
    </row>
    <row r="94" spans="1:6" x14ac:dyDescent="0.3">
      <c r="A94" s="31">
        <v>4.3</v>
      </c>
      <c r="B94" s="32" t="s">
        <v>56</v>
      </c>
      <c r="C94" s="33" t="s">
        <v>7</v>
      </c>
      <c r="D94" s="22">
        <v>0</v>
      </c>
      <c r="E94" s="23"/>
      <c r="F94" s="15">
        <f t="shared" si="7"/>
        <v>0</v>
      </c>
    </row>
    <row r="95" spans="1:6" ht="61.2" x14ac:dyDescent="0.3">
      <c r="A95" s="20">
        <v>4</v>
      </c>
      <c r="B95" s="34" t="s">
        <v>43</v>
      </c>
      <c r="C95" s="33"/>
      <c r="D95" s="22"/>
      <c r="E95" s="14"/>
      <c r="F95" s="15">
        <f t="shared" si="7"/>
        <v>0</v>
      </c>
    </row>
    <row r="96" spans="1:6" x14ac:dyDescent="0.3">
      <c r="A96" s="31">
        <v>6.1</v>
      </c>
      <c r="B96" s="32" t="s">
        <v>45</v>
      </c>
      <c r="C96" s="22" t="s">
        <v>7</v>
      </c>
      <c r="D96" s="22">
        <v>0</v>
      </c>
      <c r="E96" s="14"/>
      <c r="F96" s="15">
        <f t="shared" si="7"/>
        <v>0</v>
      </c>
    </row>
    <row r="97" spans="1:6" x14ac:dyDescent="0.3">
      <c r="A97" s="31">
        <v>6.2</v>
      </c>
      <c r="B97" s="32" t="s">
        <v>44</v>
      </c>
      <c r="C97" s="22" t="s">
        <v>7</v>
      </c>
      <c r="D97" s="22">
        <v>0</v>
      </c>
      <c r="E97" s="23"/>
      <c r="F97" s="15">
        <f t="shared" si="7"/>
        <v>0</v>
      </c>
    </row>
    <row r="98" spans="1:6" ht="102" x14ac:dyDescent="0.3">
      <c r="A98" s="20">
        <v>7</v>
      </c>
      <c r="B98" s="32" t="s">
        <v>15</v>
      </c>
      <c r="C98" s="22"/>
      <c r="D98" s="22"/>
      <c r="E98" s="14"/>
      <c r="F98" s="15">
        <f t="shared" si="7"/>
        <v>0</v>
      </c>
    </row>
    <row r="99" spans="1:6" x14ac:dyDescent="0.3">
      <c r="A99" s="31">
        <v>7.1</v>
      </c>
      <c r="B99" s="30" t="s">
        <v>16</v>
      </c>
      <c r="C99" s="33" t="s">
        <v>7</v>
      </c>
      <c r="D99" s="22">
        <v>0</v>
      </c>
      <c r="E99" s="14"/>
      <c r="F99" s="15">
        <f t="shared" si="7"/>
        <v>0</v>
      </c>
    </row>
    <row r="100" spans="1:6" x14ac:dyDescent="0.3">
      <c r="A100" s="31">
        <v>8</v>
      </c>
      <c r="B100" s="30" t="s">
        <v>25</v>
      </c>
      <c r="C100" s="33" t="s">
        <v>7</v>
      </c>
      <c r="D100" s="22">
        <v>0</v>
      </c>
      <c r="E100" s="14"/>
      <c r="F100" s="15">
        <f t="shared" si="7"/>
        <v>0</v>
      </c>
    </row>
    <row r="101" spans="1:6" ht="81.599999999999994" x14ac:dyDescent="0.3">
      <c r="A101" s="20">
        <v>9</v>
      </c>
      <c r="B101" s="32" t="s">
        <v>17</v>
      </c>
      <c r="C101" s="22" t="s">
        <v>21</v>
      </c>
      <c r="D101" s="22">
        <v>0</v>
      </c>
      <c r="E101" s="23"/>
      <c r="F101" s="15">
        <f t="shared" si="7"/>
        <v>0</v>
      </c>
    </row>
    <row r="102" spans="1:6" x14ac:dyDescent="0.3">
      <c r="A102" s="85" t="s">
        <v>6</v>
      </c>
      <c r="B102" s="81"/>
      <c r="C102" s="81"/>
      <c r="D102" s="81"/>
      <c r="E102" s="82"/>
      <c r="F102" s="18">
        <f>SUM(F79:F101)</f>
        <v>0</v>
      </c>
    </row>
    <row r="103" spans="1:6" x14ac:dyDescent="0.3">
      <c r="A103" s="86" t="s">
        <v>77</v>
      </c>
      <c r="B103" s="86"/>
      <c r="C103" s="42"/>
      <c r="D103" s="42"/>
      <c r="E103" s="43"/>
      <c r="F103" s="42"/>
    </row>
    <row r="104" spans="1:6" x14ac:dyDescent="0.3">
      <c r="A104" s="56">
        <v>1</v>
      </c>
      <c r="B104" s="52" t="s">
        <v>64</v>
      </c>
      <c r="C104" s="55" t="s">
        <v>18</v>
      </c>
      <c r="D104" s="57">
        <v>1</v>
      </c>
      <c r="E104" s="58"/>
      <c r="F104" s="55">
        <f>D104*E104</f>
        <v>0</v>
      </c>
    </row>
    <row r="105" spans="1:6" x14ac:dyDescent="0.3">
      <c r="A105" s="56">
        <v>2</v>
      </c>
      <c r="B105" s="52" t="s">
        <v>57</v>
      </c>
      <c r="C105" s="55" t="s">
        <v>7</v>
      </c>
      <c r="D105" s="57">
        <v>0</v>
      </c>
      <c r="E105" s="58"/>
      <c r="F105" s="55">
        <f>D105*E105</f>
        <v>0</v>
      </c>
    </row>
    <row r="106" spans="1:6" x14ac:dyDescent="0.3">
      <c r="A106" s="56">
        <v>3</v>
      </c>
      <c r="B106" s="52" t="s">
        <v>65</v>
      </c>
      <c r="C106" s="55" t="s">
        <v>7</v>
      </c>
      <c r="D106" s="57">
        <v>2</v>
      </c>
      <c r="E106" s="58"/>
      <c r="F106" s="55">
        <f>D106*E106</f>
        <v>0</v>
      </c>
    </row>
    <row r="107" spans="1:6" x14ac:dyDescent="0.3">
      <c r="A107" s="87" t="s">
        <v>6</v>
      </c>
      <c r="B107" s="87"/>
      <c r="C107" s="87"/>
      <c r="D107" s="87"/>
      <c r="E107" s="88"/>
      <c r="F107" s="54">
        <f>SUM(F104:F106)</f>
        <v>0</v>
      </c>
    </row>
    <row r="108" spans="1:6" x14ac:dyDescent="0.3">
      <c r="A108" s="89" t="s">
        <v>78</v>
      </c>
      <c r="B108" s="90"/>
      <c r="C108" s="35"/>
      <c r="D108" s="36"/>
      <c r="E108" s="14"/>
      <c r="F108" s="19"/>
    </row>
    <row r="109" spans="1:6" ht="40.799999999999997" x14ac:dyDescent="0.3">
      <c r="A109" s="10">
        <v>1</v>
      </c>
      <c r="B109" s="37" t="s">
        <v>9</v>
      </c>
      <c r="C109" s="38" t="s">
        <v>7</v>
      </c>
      <c r="D109" s="16">
        <v>0</v>
      </c>
      <c r="E109" s="14"/>
      <c r="F109" s="15">
        <f t="shared" ref="F109:F117" si="8">E109*D109</f>
        <v>0</v>
      </c>
    </row>
    <row r="110" spans="1:6" x14ac:dyDescent="0.3">
      <c r="A110" s="10">
        <v>2</v>
      </c>
      <c r="B110" s="37" t="s">
        <v>66</v>
      </c>
      <c r="C110" s="38" t="s">
        <v>7</v>
      </c>
      <c r="D110" s="16">
        <v>1</v>
      </c>
      <c r="E110" s="14"/>
      <c r="F110" s="15">
        <f t="shared" si="8"/>
        <v>0</v>
      </c>
    </row>
    <row r="111" spans="1:6" ht="30.6" x14ac:dyDescent="0.3">
      <c r="A111" s="10">
        <v>3</v>
      </c>
      <c r="B111" s="37" t="s">
        <v>10</v>
      </c>
      <c r="C111" s="38" t="s">
        <v>19</v>
      </c>
      <c r="D111" s="16">
        <v>0</v>
      </c>
      <c r="E111" s="14"/>
      <c r="F111" s="15">
        <f t="shared" si="8"/>
        <v>0</v>
      </c>
    </row>
    <row r="112" spans="1:6" x14ac:dyDescent="0.3">
      <c r="A112" s="10">
        <v>4</v>
      </c>
      <c r="B112" s="37" t="s">
        <v>67</v>
      </c>
      <c r="C112" s="38" t="s">
        <v>19</v>
      </c>
      <c r="D112" s="16">
        <v>21</v>
      </c>
      <c r="E112" s="14"/>
      <c r="F112" s="15">
        <f t="shared" si="8"/>
        <v>0</v>
      </c>
    </row>
    <row r="113" spans="1:6" x14ac:dyDescent="0.3">
      <c r="A113" s="10">
        <v>5</v>
      </c>
      <c r="B113" s="37" t="s">
        <v>46</v>
      </c>
      <c r="C113" s="38" t="s">
        <v>19</v>
      </c>
      <c r="D113" s="16">
        <v>0</v>
      </c>
      <c r="E113" s="14"/>
      <c r="F113" s="15">
        <f t="shared" si="8"/>
        <v>0</v>
      </c>
    </row>
    <row r="114" spans="1:6" x14ac:dyDescent="0.3">
      <c r="A114" s="10">
        <v>6</v>
      </c>
      <c r="B114" s="51" t="s">
        <v>47</v>
      </c>
      <c r="C114" s="38" t="s">
        <v>7</v>
      </c>
      <c r="D114" s="16">
        <v>0</v>
      </c>
      <c r="E114" s="14"/>
      <c r="F114" s="15">
        <f t="shared" si="8"/>
        <v>0</v>
      </c>
    </row>
    <row r="115" spans="1:6" ht="40.799999999999997" x14ac:dyDescent="0.3">
      <c r="A115" s="10">
        <v>7</v>
      </c>
      <c r="B115" s="24" t="s">
        <v>48</v>
      </c>
      <c r="C115" s="38" t="s">
        <v>19</v>
      </c>
      <c r="D115" s="16">
        <v>10</v>
      </c>
      <c r="E115" s="23"/>
      <c r="F115" s="15">
        <f t="shared" si="8"/>
        <v>0</v>
      </c>
    </row>
    <row r="116" spans="1:6" ht="112.2" x14ac:dyDescent="0.3">
      <c r="A116" s="10">
        <v>8</v>
      </c>
      <c r="B116" s="24" t="s">
        <v>69</v>
      </c>
      <c r="C116" s="38" t="s">
        <v>19</v>
      </c>
      <c r="D116" s="16">
        <v>120</v>
      </c>
      <c r="E116" s="23"/>
      <c r="F116" s="15">
        <f t="shared" si="8"/>
        <v>0</v>
      </c>
    </row>
    <row r="117" spans="1:6" ht="81.599999999999994" x14ac:dyDescent="0.3">
      <c r="A117" s="10">
        <v>9</v>
      </c>
      <c r="B117" s="24" t="s">
        <v>11</v>
      </c>
      <c r="C117" s="38" t="s">
        <v>19</v>
      </c>
      <c r="D117" s="16">
        <v>150</v>
      </c>
      <c r="E117" s="23"/>
      <c r="F117" s="15">
        <f t="shared" si="8"/>
        <v>0</v>
      </c>
    </row>
    <row r="118" spans="1:6" x14ac:dyDescent="0.3">
      <c r="A118" s="80" t="s">
        <v>6</v>
      </c>
      <c r="B118" s="81"/>
      <c r="C118" s="81"/>
      <c r="D118" s="81"/>
      <c r="E118" s="82"/>
      <c r="F118" s="25">
        <f>SUM(F109:F117)</f>
        <v>0</v>
      </c>
    </row>
    <row r="119" spans="1:6" x14ac:dyDescent="0.3">
      <c r="A119" s="86" t="s">
        <v>79</v>
      </c>
      <c r="B119" s="86"/>
      <c r="C119" s="42"/>
      <c r="D119" s="42"/>
      <c r="E119" s="43"/>
      <c r="F119" s="42"/>
    </row>
    <row r="120" spans="1:6" ht="20.399999999999999" x14ac:dyDescent="0.3">
      <c r="A120" s="10">
        <v>1</v>
      </c>
      <c r="B120" s="24" t="s">
        <v>70</v>
      </c>
      <c r="C120" s="38" t="s">
        <v>7</v>
      </c>
      <c r="D120" s="16">
        <v>1</v>
      </c>
      <c r="E120" s="23"/>
      <c r="F120" s="15">
        <f>D120*E120</f>
        <v>0</v>
      </c>
    </row>
    <row r="121" spans="1:6" ht="30.6" x14ac:dyDescent="0.3">
      <c r="A121" s="10">
        <v>2</v>
      </c>
      <c r="B121" s="24" t="s">
        <v>71</v>
      </c>
      <c r="C121" s="38" t="s">
        <v>19</v>
      </c>
      <c r="D121" s="16">
        <v>15</v>
      </c>
      <c r="E121" s="23"/>
      <c r="F121" s="15">
        <f t="shared" ref="F121:F122" si="9">D121*E121</f>
        <v>0</v>
      </c>
    </row>
    <row r="122" spans="1:6" ht="20.399999999999999" x14ac:dyDescent="0.3">
      <c r="A122" s="10">
        <v>3</v>
      </c>
      <c r="B122" s="24" t="s">
        <v>72</v>
      </c>
      <c r="C122" s="38" t="s">
        <v>19</v>
      </c>
      <c r="D122" s="16">
        <v>24</v>
      </c>
      <c r="E122" s="23"/>
      <c r="F122" s="15">
        <f t="shared" si="9"/>
        <v>0</v>
      </c>
    </row>
    <row r="123" spans="1:6" x14ac:dyDescent="0.3">
      <c r="A123" s="87" t="s">
        <v>6</v>
      </c>
      <c r="B123" s="87"/>
      <c r="C123" s="87"/>
      <c r="D123" s="87"/>
      <c r="E123" s="88"/>
      <c r="F123" s="54">
        <f>SUM(F120:F122)</f>
        <v>0</v>
      </c>
    </row>
    <row r="124" spans="1:6" x14ac:dyDescent="0.3">
      <c r="A124" s="91" t="s">
        <v>74</v>
      </c>
      <c r="B124" s="92"/>
      <c r="C124" s="92"/>
      <c r="D124" s="92"/>
      <c r="E124" s="93"/>
      <c r="F124" s="62">
        <f>F73+F77+F102+F107+F118+F123</f>
        <v>0</v>
      </c>
    </row>
    <row r="125" spans="1:6" x14ac:dyDescent="0.3">
      <c r="A125" s="91" t="s">
        <v>75</v>
      </c>
      <c r="B125" s="92"/>
      <c r="C125" s="92"/>
      <c r="D125" s="92" t="s">
        <v>12</v>
      </c>
      <c r="E125" s="93"/>
      <c r="F125" s="62">
        <f>F62+F124</f>
        <v>0</v>
      </c>
    </row>
  </sheetData>
  <mergeCells count="29">
    <mergeCell ref="A123:E123"/>
    <mergeCell ref="A62:E62"/>
    <mergeCell ref="A124:E124"/>
    <mergeCell ref="A125:E125"/>
    <mergeCell ref="A102:E102"/>
    <mergeCell ref="A103:B103"/>
    <mergeCell ref="A107:E107"/>
    <mergeCell ref="A108:B108"/>
    <mergeCell ref="A118:E118"/>
    <mergeCell ref="A119:B119"/>
    <mergeCell ref="A73:E73"/>
    <mergeCell ref="A74:B74"/>
    <mergeCell ref="A77:E77"/>
    <mergeCell ref="A78:B78"/>
    <mergeCell ref="A61:E61"/>
    <mergeCell ref="A64:F64"/>
    <mergeCell ref="A67:B67"/>
    <mergeCell ref="A19:E19"/>
    <mergeCell ref="A20:B20"/>
    <mergeCell ref="A44:E44"/>
    <mergeCell ref="A45:B45"/>
    <mergeCell ref="A49:E49"/>
    <mergeCell ref="A50:B50"/>
    <mergeCell ref="A14:B14"/>
    <mergeCell ref="A2:F2"/>
    <mergeCell ref="A5:B5"/>
    <mergeCell ref="A9:E9"/>
    <mergeCell ref="A10:B10"/>
    <mergeCell ref="A13:E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2025-09-30T07:35:35Z</dcterms:modified>
</cp:coreProperties>
</file>